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<sst xmlns="http://schemas.openxmlformats.org/spreadsheetml/2006/main" count="81" uniqueCount="81">
  <si>
    <t>附件1</t>
  </si>
  <si>
    <t>2025年绿色智能家电第三批清算明细</t>
  </si>
  <si>
    <t>序号</t>
  </si>
  <si>
    <t>市场主体名称</t>
  </si>
  <si>
    <t>第一批
清算结果</t>
  </si>
  <si>
    <t>第二批
清算结果</t>
  </si>
  <si>
    <t>第三批审核
通过笔数</t>
  </si>
  <si>
    <t>第三批审核
通过金额</t>
  </si>
  <si>
    <t>第三批
清算结果</t>
  </si>
  <si>
    <t>绥化市华辰宏远家电经销有限公司</t>
  </si>
  <si>
    <t>绥化市兴邦伟业商贸有限公司</t>
  </si>
  <si>
    <t>绥化市华兴恒通商贸有限公司</t>
  </si>
  <si>
    <t>绥化凌宇电器经销有限公司</t>
  </si>
  <si>
    <t>绥化宏昌昌盛商贸有限公司</t>
  </si>
  <si>
    <t>绥化市禹鼎商贸有限公司</t>
  </si>
  <si>
    <t>海伦市博加商贸有限公司</t>
  </si>
  <si>
    <t>绥化市华辰宏远家电经销有限公司海伦分公司</t>
  </si>
  <si>
    <t>海伦市金鑫天科技有限公司</t>
  </si>
  <si>
    <t>黑龙江智享翼家科技有限公司</t>
  </si>
  <si>
    <t>黑龙江省欣宏润商贸有限责任公司</t>
  </si>
  <si>
    <t>黑龙江晟鑫科技有限公司</t>
  </si>
  <si>
    <t>绥化市华辰宏远家电经销有限公司庆安时代分公司</t>
  </si>
  <si>
    <t>安达市浩辰网络科技有限公司</t>
  </si>
  <si>
    <t>安达市友谊家电商场</t>
  </si>
  <si>
    <t>海伦市智居家电商场</t>
  </si>
  <si>
    <t>绥棱县佳通家电商场</t>
  </si>
  <si>
    <t>明水县大山手机店</t>
  </si>
  <si>
    <t>明水县万兴家电商场</t>
  </si>
  <si>
    <t>明水县浩天家电城</t>
  </si>
  <si>
    <t>明水县浩天家电商场综合店</t>
  </si>
  <si>
    <t>青冈县中奥家电商店</t>
  </si>
  <si>
    <t>青冈县青冈镇长虹美菱专卖店</t>
  </si>
  <si>
    <t>绥化市鑫淼电子科技有限公司</t>
  </si>
  <si>
    <t>绥化市利隆建材装饰有限公司</t>
  </si>
  <si>
    <t>绥化市志诚计算机经销有限公司</t>
  </si>
  <si>
    <t>黑龙江通联七星壹分科技有限公司绥化分公司</t>
  </si>
  <si>
    <t>绥化市易家优选之星商贸有限公司</t>
  </si>
  <si>
    <t>海伦市浩海家电商场（个人独资）</t>
  </si>
  <si>
    <t>海伦市金鑫天科技有限公司第一分公司</t>
  </si>
  <si>
    <t>安达市联众电脑书城</t>
  </si>
  <si>
    <t>安达市联想联众电脑店</t>
  </si>
  <si>
    <t>肇东市云汇达电器商行</t>
  </si>
  <si>
    <t>肇东市晟鸿手机商店</t>
  </si>
  <si>
    <t>望奎县望奎镇天拓电脑商店</t>
  </si>
  <si>
    <t>肇东市钧鑫家电商场</t>
  </si>
  <si>
    <t>海伦市周颖家用电器商店</t>
  </si>
  <si>
    <t>海伦市武海霞优品家电商场</t>
  </si>
  <si>
    <t>庆安县晟华家电商场</t>
  </si>
  <si>
    <t>庆安县美芝智能电器商店（个体工商户）</t>
  </si>
  <si>
    <t>绥棱县万通科技电脑行</t>
  </si>
  <si>
    <t>绥棱县万达家电商场</t>
  </si>
  <si>
    <t>黑龙江达珀通讯有限公司绥化分公司</t>
  </si>
  <si>
    <t>绥化聚鑫电子科技有限公司</t>
  </si>
  <si>
    <t>绥化瑞通电气科技有限公司</t>
  </si>
  <si>
    <t>肇东市博大电子产品经销部</t>
  </si>
  <si>
    <t>海伦市广亿文化用品商店</t>
  </si>
  <si>
    <t>望奎县佰业办公设备经营有限公司</t>
  </si>
  <si>
    <t>庆安县黑天鹅家居生活馆</t>
  </si>
  <si>
    <t>庆安县新双鑫家电商店</t>
  </si>
  <si>
    <t>绥棱县龙成家电商店</t>
  </si>
  <si>
    <t>海伦市晨旭电脑商店</t>
  </si>
  <si>
    <t>明水县大山通讯设备销售有限公司</t>
  </si>
  <si>
    <t>绥化市北林区海利鑫家电商场</t>
  </si>
  <si>
    <t>安达市卓越科技有限公司</t>
  </si>
  <si>
    <t>海伦市广汇家电商场</t>
  </si>
  <si>
    <t>青冈县青冈镇光华科技电脑店</t>
  </si>
  <si>
    <t>明水县九洲电脑城</t>
  </si>
  <si>
    <t>绥化广汇电器有限公司</t>
  </si>
  <si>
    <t>绥化市北林区和盛电器商行</t>
  </si>
  <si>
    <t>绥化市大世界家居建材有限公司立升净水器行</t>
  </si>
  <si>
    <t>肇东市鑫达家电销售有限公司</t>
  </si>
  <si>
    <t>黑龙江鹏然科技有限公司</t>
  </si>
  <si>
    <t>庆安县慧诚电脑城</t>
  </si>
  <si>
    <t>望奎县望奎镇君天电脑经销部</t>
  </si>
  <si>
    <t>绥化市北林区正大电脑城展芮电子产品经销部</t>
  </si>
  <si>
    <t>海伦市浩韵海家电商场</t>
  </si>
  <si>
    <t>绥化市北林区正大购物广场创亿伟业科技服务部</t>
  </si>
  <si>
    <t>绥化市北林区盈创商贸有限责任公司</t>
  </si>
  <si>
    <t>肇东市兄弟广汇电器有限公司</t>
  </si>
  <si>
    <t>肇东市嘉佑手机商店（个体工商户）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</si>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</sst>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0"/>
      <color rgb="FF000000"/>
      <name val="黑体"/>
      <charset val="134"/>
    </font>
    <font>
      <sz val="10"/>
      <color theme="1"/>
      <name val="宋体"/>
      <charset val="134"/>
      <scheme val="minor"/>
    </font>
    <font>
      <sz val="10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75"/>
  <sheetViews>
    <sheetView tabSelected="1" topLeftCell="A60" workbookViewId="0">
      <selection activeCell="L72" sqref="L72"/>
    </sheetView>
  </sheetViews>
  <sheetFormatPr defaultColWidth="9" defaultRowHeight="13.5"/>
  <cols>
    <col min="1" max="1" width="5" style="1" customWidth="1"/>
    <col min="2" max="2" width="26" style="4" customWidth="1"/>
    <col min="3" max="3" width="13" style="1" customWidth="1"/>
    <col min="4" max="4" width="13.125" style="1" customWidth="1"/>
    <col min="5" max="5" width="11.25" style="1" customWidth="1"/>
    <col min="6" max="6" width="12.25" style="1" customWidth="1"/>
    <col min="7" max="7" width="12.5" style="1" customWidth="1"/>
    <col min="8" max="16377" width="9" style="1"/>
  </cols>
  <sheetData>
    <row r="1" spans="1:1024 1025:16377">
      <c r="A1" s="1" t="s">
        <v>0</v>
      </c>
    </row>
    <row r="2" s="1" customFormat="1" ht="57" customHeight="1" spans="1:1024 1025:16377">
      <c r="A2" s="5" t="s">
        <v>1</v>
      </c>
      <c r="B2" s="5"/>
      <c r="C2" s="5"/>
      <c r="D2" s="5"/>
      <c r="E2" s="5"/>
      <c r="F2" s="5"/>
      <c r="G2" s="5"/>
    </row>
    <row r="3" s="2" customFormat="1" ht="33" customHeight="1" spans="1:1024 1025:1637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</row>
    <row r="4" s="3" customFormat="1" ht="24" customHeight="1" spans="1:1024 1025:16377">
      <c r="A4" s="8">
        <v>1</v>
      </c>
      <c r="B4" s="8" t="s">
        <v>9</v>
      </c>
      <c r="C4" s="8">
        <v>-1426436.35</v>
      </c>
      <c r="D4" s="8">
        <v>564876.45</v>
      </c>
      <c r="E4" s="8">
        <v>1732</v>
      </c>
      <c r="F4" s="8">
        <v>1434218.45</v>
      </c>
      <c r="G4" s="8">
        <f t="shared" ref="G4:G67" si="0">IF(D4&lt;0,D4+F4,F4)</f>
        <v>1434218.45</v>
      </c>
    </row>
    <row r="5" s="3" customFormat="1" ht="24" customHeight="1" spans="1:1024 1025:16377">
      <c r="A5" s="8">
        <v>2</v>
      </c>
      <c r="B5" s="8" t="s">
        <v>10</v>
      </c>
      <c r="C5" s="8">
        <v>-1746464.27</v>
      </c>
      <c r="D5" s="8">
        <v>-1194767.41</v>
      </c>
      <c r="E5" s="8">
        <v>2580</v>
      </c>
      <c r="F5" s="8">
        <v>1947692.05</v>
      </c>
      <c r="G5" s="8">
        <f t="shared" si="0"/>
        <v>752924.64</v>
      </c>
    </row>
    <row r="6" s="3" customFormat="1" ht="24" customHeight="1" spans="1:1024 1025:16377">
      <c r="A6" s="8">
        <v>3</v>
      </c>
      <c r="B6" s="8" t="s">
        <v>11</v>
      </c>
      <c r="C6" s="8">
        <v>-775739.38</v>
      </c>
      <c r="D6" s="8">
        <v>-619334.28</v>
      </c>
      <c r="E6" s="8">
        <v>1303</v>
      </c>
      <c r="F6" s="8">
        <v>979983.65</v>
      </c>
      <c r="G6" s="8">
        <f t="shared" si="0"/>
        <v>360649.37</v>
      </c>
    </row>
    <row r="7" s="3" customFormat="1" ht="24" customHeight="1" spans="1:1024 1025:16377">
      <c r="A7" s="8">
        <v>4</v>
      </c>
      <c r="B7" s="8" t="s">
        <v>12</v>
      </c>
      <c r="C7" s="8">
        <v>-3147.95</v>
      </c>
      <c r="D7" s="8">
        <v>54936.45</v>
      </c>
      <c r="E7" s="8">
        <v>173</v>
      </c>
      <c r="F7" s="8">
        <v>218831.3</v>
      </c>
      <c r="G7" s="8">
        <f t="shared" si="0"/>
        <v>218831.3</v>
      </c>
    </row>
    <row r="8" s="3" customFormat="1" ht="24" customHeight="1" spans="1:1024 1025:16377">
      <c r="A8" s="8">
        <v>5</v>
      </c>
      <c r="B8" s="8" t="s">
        <v>13</v>
      </c>
      <c r="C8" s="8">
        <v>-88110.8</v>
      </c>
      <c r="D8" s="8">
        <v>212859.84</v>
      </c>
      <c r="E8" s="8">
        <v>132</v>
      </c>
      <c r="F8" s="8">
        <v>115845.96</v>
      </c>
      <c r="G8" s="8">
        <f t="shared" si="0"/>
        <v>115845.96</v>
      </c>
    </row>
    <row r="9" s="3" customFormat="1" ht="24" customHeight="1" spans="1:1024 1025:16377">
      <c r="A9" s="8">
        <v>6</v>
      </c>
      <c r="B9" s="8" t="s">
        <v>14</v>
      </c>
      <c r="C9" s="8">
        <v>31049.48</v>
      </c>
      <c r="D9" s="8">
        <v>50732</v>
      </c>
      <c r="E9" s="8">
        <v>214</v>
      </c>
      <c r="F9" s="8">
        <v>173214.05</v>
      </c>
      <c r="G9" s="8">
        <f t="shared" si="0"/>
        <v>173214.05</v>
      </c>
    </row>
    <row r="10" s="3" customFormat="1" ht="24" customHeight="1" spans="1:1024 1025:16377">
      <c r="A10" s="8">
        <v>7</v>
      </c>
      <c r="B10" s="8" t="s">
        <v>15</v>
      </c>
      <c r="C10" s="8">
        <v>-26405.25</v>
      </c>
      <c r="D10" s="8">
        <v>23500.75</v>
      </c>
      <c r="E10" s="8">
        <v>41</v>
      </c>
      <c r="F10" s="8">
        <v>71002.2</v>
      </c>
      <c r="G10" s="8">
        <f t="shared" si="0"/>
        <v>71002.2</v>
      </c>
    </row>
    <row r="11" s="3" customFormat="1" ht="24" customHeight="1" spans="1:1024 1025:16377">
      <c r="A11" s="8">
        <v>8</v>
      </c>
      <c r="B11" s="8" t="s">
        <v>16</v>
      </c>
      <c r="C11" s="8">
        <v>-652690.63</v>
      </c>
      <c r="D11" s="8">
        <v>19146.05</v>
      </c>
      <c r="E11" s="8">
        <v>537</v>
      </c>
      <c r="F11" s="8">
        <v>292089.4</v>
      </c>
      <c r="G11" s="8">
        <f t="shared" si="0"/>
        <v>292089.4</v>
      </c>
    </row>
    <row r="12" s="3" customFormat="1" ht="24" customHeight="1" spans="1:1024 1025:16377">
      <c r="A12" s="8">
        <v>9</v>
      </c>
      <c r="B12" s="8" t="s">
        <v>17</v>
      </c>
      <c r="C12" s="8">
        <v>-104291.3</v>
      </c>
      <c r="D12" s="8">
        <v>-44714.9</v>
      </c>
      <c r="E12" s="8">
        <v>309</v>
      </c>
      <c r="F12" s="8">
        <v>118701.95</v>
      </c>
      <c r="G12" s="8">
        <f t="shared" si="0"/>
        <v>73987.05</v>
      </c>
    </row>
    <row r="13" s="3" customFormat="1" ht="24" customHeight="1" spans="1:1024 1025:16377">
      <c r="A13" s="8">
        <v>10</v>
      </c>
      <c r="B13" s="8" t="s">
        <v>18</v>
      </c>
      <c r="C13" s="8">
        <v>88447.24</v>
      </c>
      <c r="D13" s="8">
        <v>180777</v>
      </c>
      <c r="E13" s="8">
        <v>424</v>
      </c>
      <c r="F13" s="8">
        <v>261856.75</v>
      </c>
      <c r="G13" s="8">
        <f t="shared" si="0"/>
        <v>261856.75</v>
      </c>
    </row>
    <row r="14" s="3" customFormat="1" ht="24" customHeight="1" spans="1:1024 1025:16377">
      <c r="A14" s="8">
        <v>11</v>
      </c>
      <c r="B14" s="8" t="s">
        <v>19</v>
      </c>
      <c r="C14" s="8">
        <v>-28600.27</v>
      </c>
      <c r="D14" s="8">
        <v>-7879.87</v>
      </c>
      <c r="E14" s="8">
        <v>66</v>
      </c>
      <c r="F14" s="8">
        <v>31450.65</v>
      </c>
      <c r="G14" s="8">
        <f t="shared" si="0"/>
        <v>23570.78</v>
      </c>
    </row>
    <row r="15" s="3" customFormat="1" ht="24" customHeight="1" spans="1:1024 1025:16377">
      <c r="A15" s="8">
        <v>12</v>
      </c>
      <c r="B15" s="8" t="s">
        <v>20</v>
      </c>
      <c r="C15" s="8">
        <v>-48501</v>
      </c>
      <c r="D15" s="8">
        <v>-27381.6</v>
      </c>
      <c r="E15" s="8">
        <v>48</v>
      </c>
      <c r="F15" s="8">
        <v>85754.6</v>
      </c>
      <c r="G15" s="8">
        <f t="shared" si="0"/>
        <v>58373</v>
      </c>
    </row>
    <row r="16" s="3" customFormat="1" ht="24" customHeight="1" spans="1:1024 1025:16377">
      <c r="A16" s="8">
        <v>13</v>
      </c>
      <c r="B16" s="8" t="s">
        <v>21</v>
      </c>
      <c r="C16" s="8">
        <v>239105.53</v>
      </c>
      <c r="D16" s="8">
        <v>216527.9</v>
      </c>
      <c r="E16" s="8">
        <v>112</v>
      </c>
      <c r="F16" s="8">
        <v>73208.05</v>
      </c>
      <c r="G16" s="8">
        <f t="shared" si="0"/>
        <v>73208.05</v>
      </c>
    </row>
    <row r="17" s="3" customFormat="1" ht="24" customHeight="1" spans="1:7">
      <c r="A17" s="8">
        <v>14</v>
      </c>
      <c r="B17" s="8" t="s">
        <v>22</v>
      </c>
      <c r="C17" s="8">
        <v>-508401.83</v>
      </c>
      <c r="D17" s="8">
        <v>-419343.43</v>
      </c>
      <c r="E17" s="8">
        <v>370</v>
      </c>
      <c r="F17" s="8">
        <v>619306.45</v>
      </c>
      <c r="G17" s="8">
        <f t="shared" si="0"/>
        <v>199963.02</v>
      </c>
    </row>
    <row r="18" s="3" customFormat="1" ht="24" customHeight="1" spans="1:7">
      <c r="A18" s="8">
        <v>15</v>
      </c>
      <c r="B18" s="8" t="s">
        <v>23</v>
      </c>
      <c r="C18" s="8">
        <v>-468155.47</v>
      </c>
      <c r="D18" s="8">
        <v>-117525.32</v>
      </c>
      <c r="E18" s="8">
        <v>834</v>
      </c>
      <c r="F18" s="8">
        <v>424013.25</v>
      </c>
      <c r="G18" s="8">
        <f t="shared" si="0"/>
        <v>306487.93</v>
      </c>
    </row>
    <row r="19" s="3" customFormat="1" ht="24" customHeight="1" spans="1:7">
      <c r="A19" s="8">
        <v>16</v>
      </c>
      <c r="B19" s="8" t="s">
        <v>24</v>
      </c>
      <c r="C19" s="8">
        <v>-75913.6</v>
      </c>
      <c r="D19" s="8">
        <v>-75638.6</v>
      </c>
      <c r="E19" s="8">
        <v>203</v>
      </c>
      <c r="F19" s="8">
        <v>96668.55</v>
      </c>
      <c r="G19" s="8">
        <f t="shared" si="0"/>
        <v>21029.95</v>
      </c>
    </row>
    <row r="20" s="3" customFormat="1" ht="24" customHeight="1" spans="1:7">
      <c r="A20" s="8">
        <v>17</v>
      </c>
      <c r="B20" s="8" t="s">
        <v>25</v>
      </c>
      <c r="C20" s="8">
        <v>-304168</v>
      </c>
      <c r="D20" s="8">
        <v>9041.24</v>
      </c>
      <c r="E20" s="8">
        <v>587</v>
      </c>
      <c r="F20" s="8">
        <v>446169.7</v>
      </c>
      <c r="G20" s="8">
        <f t="shared" si="0"/>
        <v>446169.7</v>
      </c>
    </row>
    <row r="21" s="3" customFormat="1" ht="24" customHeight="1" spans="1:7">
      <c r="A21" s="8">
        <v>18</v>
      </c>
      <c r="B21" s="8" t="s">
        <v>26</v>
      </c>
      <c r="C21" s="8">
        <v>-2717.18</v>
      </c>
      <c r="D21" s="8">
        <v>-1057.58</v>
      </c>
      <c r="E21" s="8">
        <v>8</v>
      </c>
      <c r="F21" s="8">
        <v>5698.4</v>
      </c>
      <c r="G21" s="8">
        <f t="shared" si="0"/>
        <v>4640.82</v>
      </c>
    </row>
    <row r="22" s="3" customFormat="1" ht="24" customHeight="1" spans="1:7">
      <c r="A22" s="8">
        <v>19</v>
      </c>
      <c r="B22" s="8" t="s">
        <v>27</v>
      </c>
      <c r="C22" s="8">
        <v>-14824.51</v>
      </c>
      <c r="D22" s="8">
        <v>63396.82</v>
      </c>
      <c r="E22" s="8">
        <v>107</v>
      </c>
      <c r="F22" s="8">
        <v>80484.55</v>
      </c>
      <c r="G22" s="8">
        <f t="shared" si="0"/>
        <v>80484.55</v>
      </c>
    </row>
    <row r="23" s="3" customFormat="1" ht="24" customHeight="1" spans="1:7">
      <c r="A23" s="8">
        <v>20</v>
      </c>
      <c r="B23" s="8" t="s">
        <v>28</v>
      </c>
      <c r="C23" s="8">
        <v>-4891.53</v>
      </c>
      <c r="D23" s="8">
        <v>977.12</v>
      </c>
      <c r="E23" s="8">
        <v>46</v>
      </c>
      <c r="F23" s="8">
        <v>37475.85</v>
      </c>
      <c r="G23" s="8">
        <f t="shared" si="0"/>
        <v>37475.85</v>
      </c>
    </row>
    <row r="24" s="3" customFormat="1" ht="24" customHeight="1" spans="1:7">
      <c r="A24" s="8">
        <v>21</v>
      </c>
      <c r="B24" s="8" t="s">
        <v>29</v>
      </c>
      <c r="C24" s="8">
        <v>5425.5</v>
      </c>
      <c r="D24" s="8">
        <v>1739.6</v>
      </c>
      <c r="E24" s="8">
        <v>42</v>
      </c>
      <c r="F24" s="8">
        <v>28563.6</v>
      </c>
      <c r="G24" s="8">
        <f t="shared" si="0"/>
        <v>28563.6</v>
      </c>
    </row>
    <row r="25" s="3" customFormat="1" ht="24" customHeight="1" spans="1:7">
      <c r="A25" s="8">
        <v>22</v>
      </c>
      <c r="B25" s="8" t="s">
        <v>30</v>
      </c>
      <c r="C25" s="8">
        <v>-174619.35</v>
      </c>
      <c r="D25" s="8">
        <v>105445.1</v>
      </c>
      <c r="E25" s="8">
        <v>122</v>
      </c>
      <c r="F25" s="8">
        <v>96070.1</v>
      </c>
      <c r="G25" s="8">
        <f t="shared" si="0"/>
        <v>96070.1</v>
      </c>
    </row>
    <row r="26" s="3" customFormat="1" ht="24" customHeight="1" spans="1:7">
      <c r="A26" s="8">
        <v>23</v>
      </c>
      <c r="B26" s="8" t="s">
        <v>31</v>
      </c>
      <c r="C26" s="8">
        <v>-54941.76</v>
      </c>
      <c r="D26" s="8">
        <v>21771.64</v>
      </c>
      <c r="E26" s="8">
        <v>35</v>
      </c>
      <c r="F26" s="8">
        <v>18412.25</v>
      </c>
      <c r="G26" s="8">
        <f t="shared" si="0"/>
        <v>18412.25</v>
      </c>
    </row>
    <row r="27" s="3" customFormat="1" ht="24" customHeight="1" spans="1:7">
      <c r="A27" s="8">
        <v>24</v>
      </c>
      <c r="B27" s="8" t="s">
        <v>32</v>
      </c>
      <c r="C27" s="8">
        <v>258279.8</v>
      </c>
      <c r="D27" s="8">
        <v>31635.2</v>
      </c>
      <c r="E27" s="8">
        <v>15</v>
      </c>
      <c r="F27" s="8">
        <v>25961</v>
      </c>
      <c r="G27" s="8">
        <f t="shared" si="0"/>
        <v>25961</v>
      </c>
    </row>
    <row r="28" s="3" customFormat="1" ht="24" customHeight="1" spans="1:7">
      <c r="A28" s="8">
        <v>25</v>
      </c>
      <c r="B28" s="8" t="s">
        <v>33</v>
      </c>
      <c r="C28" s="8">
        <v>26674.47</v>
      </c>
      <c r="D28" s="8">
        <v>0</v>
      </c>
      <c r="E28" s="8">
        <v>10</v>
      </c>
      <c r="F28" s="8">
        <v>10575</v>
      </c>
      <c r="G28" s="8">
        <f t="shared" si="0"/>
        <v>10575</v>
      </c>
    </row>
    <row r="29" s="3" customFormat="1" ht="24" customHeight="1" spans="1:7">
      <c r="A29" s="8">
        <v>26</v>
      </c>
      <c r="B29" s="8" t="s">
        <v>34</v>
      </c>
      <c r="C29" s="8">
        <v>-62694.08</v>
      </c>
      <c r="D29" s="8">
        <v>97303.52</v>
      </c>
      <c r="E29" s="8">
        <v>83</v>
      </c>
      <c r="F29" s="8">
        <v>106266.6</v>
      </c>
      <c r="G29" s="8">
        <f t="shared" si="0"/>
        <v>106266.6</v>
      </c>
    </row>
    <row r="30" s="3" customFormat="1" ht="24" customHeight="1" spans="1:7">
      <c r="A30" s="8">
        <v>27</v>
      </c>
      <c r="B30" s="8" t="s">
        <v>35</v>
      </c>
      <c r="C30" s="8">
        <v>-33068.46</v>
      </c>
      <c r="D30" s="8">
        <v>-33068.46</v>
      </c>
      <c r="E30" s="8">
        <v>55</v>
      </c>
      <c r="F30" s="8">
        <v>66084.25</v>
      </c>
      <c r="G30" s="8">
        <f t="shared" si="0"/>
        <v>33015.79</v>
      </c>
    </row>
    <row r="31" s="3" customFormat="1" ht="24" customHeight="1" spans="1:7">
      <c r="A31" s="8">
        <v>28</v>
      </c>
      <c r="B31" s="8" t="s">
        <v>36</v>
      </c>
      <c r="C31" s="8">
        <v>-304133.76</v>
      </c>
      <c r="D31" s="8">
        <v>73344.78</v>
      </c>
      <c r="E31" s="8">
        <v>192</v>
      </c>
      <c r="F31" s="8">
        <v>220536.84</v>
      </c>
      <c r="G31" s="8">
        <f t="shared" si="0"/>
        <v>220536.84</v>
      </c>
    </row>
    <row r="32" s="3" customFormat="1" ht="24" customHeight="1" spans="1:7">
      <c r="A32" s="8">
        <v>29</v>
      </c>
      <c r="B32" s="8" t="s">
        <v>37</v>
      </c>
      <c r="C32" s="8">
        <v>-69318.81</v>
      </c>
      <c r="D32" s="8">
        <v>-38907.61</v>
      </c>
      <c r="E32" s="8">
        <v>61</v>
      </c>
      <c r="F32" s="8">
        <v>57832.03</v>
      </c>
      <c r="G32" s="8">
        <f t="shared" si="0"/>
        <v>18924.42</v>
      </c>
    </row>
    <row r="33" s="3" customFormat="1" ht="24" customHeight="1" spans="1:7">
      <c r="A33" s="8">
        <v>30</v>
      </c>
      <c r="B33" s="8" t="s">
        <v>38</v>
      </c>
      <c r="C33" s="8">
        <v>-5577.65</v>
      </c>
      <c r="D33" s="8">
        <v>4100.55</v>
      </c>
      <c r="E33" s="8">
        <v>6</v>
      </c>
      <c r="F33" s="8">
        <v>5193.9</v>
      </c>
      <c r="G33" s="8">
        <f t="shared" si="0"/>
        <v>5193.9</v>
      </c>
    </row>
    <row r="34" s="3" customFormat="1" ht="24" customHeight="1" spans="1:7">
      <c r="A34" s="8">
        <v>31</v>
      </c>
      <c r="B34" s="8" t="s">
        <v>39</v>
      </c>
      <c r="C34" s="8">
        <v>-33060.97</v>
      </c>
      <c r="D34" s="8">
        <v>-23791.57</v>
      </c>
      <c r="E34" s="8">
        <v>42</v>
      </c>
      <c r="F34" s="8">
        <v>53848.7</v>
      </c>
      <c r="G34" s="8">
        <f t="shared" si="0"/>
        <v>30057.13</v>
      </c>
    </row>
    <row r="35" s="3" customFormat="1" ht="24" customHeight="1" spans="1:7">
      <c r="A35" s="8">
        <v>32</v>
      </c>
      <c r="B35" s="8" t="s">
        <v>40</v>
      </c>
      <c r="C35" s="8">
        <v>-42505.12</v>
      </c>
      <c r="D35" s="8">
        <v>-22377.32</v>
      </c>
      <c r="E35" s="8">
        <v>59</v>
      </c>
      <c r="F35" s="8">
        <v>96489.8</v>
      </c>
      <c r="G35" s="8">
        <f t="shared" si="0"/>
        <v>74112.48</v>
      </c>
    </row>
    <row r="36" s="3" customFormat="1" ht="24" customHeight="1" spans="1:7">
      <c r="A36" s="8">
        <v>33</v>
      </c>
      <c r="B36" s="8" t="s">
        <v>41</v>
      </c>
      <c r="C36" s="8">
        <v>-90376.63</v>
      </c>
      <c r="D36" s="8">
        <v>-68137.48</v>
      </c>
      <c r="E36" s="8">
        <v>201</v>
      </c>
      <c r="F36" s="8">
        <v>141843</v>
      </c>
      <c r="G36" s="8">
        <f t="shared" si="0"/>
        <v>73705.52</v>
      </c>
    </row>
    <row r="37" s="3" customFormat="1" ht="24" customHeight="1" spans="1:7">
      <c r="A37" s="8">
        <v>34</v>
      </c>
      <c r="B37" s="8" t="s">
        <v>42</v>
      </c>
      <c r="C37" s="8">
        <v>-18603.24</v>
      </c>
      <c r="D37" s="8">
        <v>-2437.51</v>
      </c>
      <c r="E37" s="8">
        <v>28</v>
      </c>
      <c r="F37" s="8">
        <v>13913.6</v>
      </c>
      <c r="G37" s="8">
        <f t="shared" si="0"/>
        <v>11476.09</v>
      </c>
    </row>
    <row r="38" s="3" customFormat="1" ht="24" customHeight="1" spans="1:7">
      <c r="A38" s="8">
        <v>35</v>
      </c>
      <c r="B38" s="8" t="s">
        <v>43</v>
      </c>
      <c r="C38" s="8">
        <v>-16693.7</v>
      </c>
      <c r="D38" s="8">
        <v>-14554.1</v>
      </c>
      <c r="E38" s="8">
        <v>27</v>
      </c>
      <c r="F38" s="8">
        <v>49316.8</v>
      </c>
      <c r="G38" s="8">
        <f t="shared" si="0"/>
        <v>34762.7</v>
      </c>
    </row>
    <row r="39" s="3" customFormat="1" ht="24" customHeight="1" spans="1:7">
      <c r="A39" s="8">
        <v>36</v>
      </c>
      <c r="B39" s="8" t="s">
        <v>44</v>
      </c>
      <c r="C39" s="8">
        <v>-74650.1</v>
      </c>
      <c r="D39" s="8">
        <v>2778.6</v>
      </c>
      <c r="E39" s="8">
        <v>101</v>
      </c>
      <c r="F39" s="8">
        <v>71422.5</v>
      </c>
      <c r="G39" s="8">
        <f t="shared" si="0"/>
        <v>71422.5</v>
      </c>
    </row>
    <row r="40" s="3" customFormat="1" ht="24" customHeight="1" spans="1:7">
      <c r="A40" s="8">
        <v>37</v>
      </c>
      <c r="B40" s="8" t="s">
        <v>45</v>
      </c>
      <c r="C40" s="8">
        <v>-237780.43</v>
      </c>
      <c r="D40" s="8">
        <v>-122483.44</v>
      </c>
      <c r="E40" s="8">
        <v>443</v>
      </c>
      <c r="F40" s="8">
        <v>239866.66</v>
      </c>
      <c r="G40" s="8">
        <f t="shared" si="0"/>
        <v>117383.22</v>
      </c>
    </row>
    <row r="41" s="3" customFormat="1" ht="24" customHeight="1" spans="1:7">
      <c r="A41" s="8">
        <v>38</v>
      </c>
      <c r="B41" s="8" t="s">
        <v>46</v>
      </c>
      <c r="C41" s="8">
        <v>-81039.5</v>
      </c>
      <c r="D41" s="8">
        <v>-20599.7</v>
      </c>
      <c r="E41" s="8">
        <v>199</v>
      </c>
      <c r="F41" s="8">
        <v>131477.95</v>
      </c>
      <c r="G41" s="8">
        <f t="shared" si="0"/>
        <v>110878.25</v>
      </c>
    </row>
    <row r="42" s="3" customFormat="1" ht="24" customHeight="1" spans="1:7">
      <c r="A42" s="8">
        <v>39</v>
      </c>
      <c r="B42" s="8" t="s">
        <v>47</v>
      </c>
      <c r="C42" s="8">
        <v>286040.38</v>
      </c>
      <c r="D42" s="8">
        <v>79124.55</v>
      </c>
      <c r="E42" s="8">
        <v>24</v>
      </c>
      <c r="F42" s="8">
        <v>14222.8</v>
      </c>
      <c r="G42" s="8">
        <f t="shared" si="0"/>
        <v>14222.8</v>
      </c>
    </row>
    <row r="43" s="3" customFormat="1" ht="24" customHeight="1" spans="1:7">
      <c r="A43" s="8">
        <v>40</v>
      </c>
      <c r="B43" s="8" t="s">
        <v>48</v>
      </c>
      <c r="C43" s="8">
        <v>-100796.66</v>
      </c>
      <c r="D43" s="8">
        <v>-48200.76</v>
      </c>
      <c r="E43" s="8">
        <v>78</v>
      </c>
      <c r="F43" s="8">
        <v>50954.7</v>
      </c>
      <c r="G43" s="8">
        <f t="shared" si="0"/>
        <v>2753.94</v>
      </c>
    </row>
    <row r="44" s="3" customFormat="1" ht="24" customHeight="1" spans="1:7">
      <c r="A44" s="8">
        <v>41</v>
      </c>
      <c r="B44" s="8" t="s">
        <v>49</v>
      </c>
      <c r="C44" s="8">
        <v>-74273.5</v>
      </c>
      <c r="D44" s="8">
        <v>-33306.9</v>
      </c>
      <c r="E44" s="8">
        <v>65</v>
      </c>
      <c r="F44" s="8">
        <v>108396.4</v>
      </c>
      <c r="G44" s="8">
        <f t="shared" si="0"/>
        <v>75089.5</v>
      </c>
    </row>
    <row r="45" s="3" customFormat="1" ht="24" customHeight="1" spans="1:7">
      <c r="A45" s="8">
        <v>42</v>
      </c>
      <c r="B45" s="8" t="s">
        <v>50</v>
      </c>
      <c r="C45" s="8">
        <v>-56160.37</v>
      </c>
      <c r="D45" s="8">
        <v>3641.08</v>
      </c>
      <c r="E45" s="8">
        <v>134</v>
      </c>
      <c r="F45" s="8">
        <v>129354.35</v>
      </c>
      <c r="G45" s="8">
        <f t="shared" si="0"/>
        <v>129354.35</v>
      </c>
    </row>
    <row r="46" s="3" customFormat="1" ht="24" customHeight="1" spans="1:7">
      <c r="A46" s="8">
        <v>43</v>
      </c>
      <c r="B46" s="8" t="s">
        <v>51</v>
      </c>
      <c r="C46" s="8">
        <v>-3679.3</v>
      </c>
      <c r="D46" s="8">
        <v>2939.7</v>
      </c>
      <c r="E46" s="8">
        <v>1</v>
      </c>
      <c r="F46" s="8">
        <v>839.8</v>
      </c>
      <c r="G46" s="8">
        <f t="shared" si="0"/>
        <v>839.8</v>
      </c>
    </row>
    <row r="47" s="3" customFormat="1" ht="24" customHeight="1" spans="1:7">
      <c r="A47" s="8">
        <v>44</v>
      </c>
      <c r="B47" s="8" t="s">
        <v>52</v>
      </c>
      <c r="C47" s="8">
        <v>-14860.5</v>
      </c>
      <c r="D47" s="8">
        <v>18438.9</v>
      </c>
      <c r="E47" s="8">
        <v>2</v>
      </c>
      <c r="F47" s="8">
        <v>4000</v>
      </c>
      <c r="G47" s="8">
        <f t="shared" si="0"/>
        <v>4000</v>
      </c>
    </row>
    <row r="48" s="3" customFormat="1" ht="24" customHeight="1" spans="1:7">
      <c r="A48" s="8">
        <v>45</v>
      </c>
      <c r="B48" s="8" t="s">
        <v>53</v>
      </c>
      <c r="C48" s="8">
        <v>10345.4</v>
      </c>
      <c r="D48" s="8">
        <v>80719.8</v>
      </c>
      <c r="E48" s="8">
        <v>22</v>
      </c>
      <c r="F48" s="8">
        <v>38596.6</v>
      </c>
      <c r="G48" s="8">
        <f t="shared" si="0"/>
        <v>38596.6</v>
      </c>
    </row>
    <row r="49" s="3" customFormat="1" ht="24" customHeight="1" spans="1:7">
      <c r="A49" s="8">
        <v>46</v>
      </c>
      <c r="B49" s="8" t="s">
        <v>54</v>
      </c>
      <c r="C49" s="8">
        <v>-3114.8</v>
      </c>
      <c r="D49" s="8">
        <v>845</v>
      </c>
      <c r="E49" s="8">
        <v>20</v>
      </c>
      <c r="F49" s="8">
        <v>33757.4</v>
      </c>
      <c r="G49" s="8">
        <f t="shared" si="0"/>
        <v>33757.4</v>
      </c>
    </row>
    <row r="50" s="3" customFormat="1" ht="24" customHeight="1" spans="1:7">
      <c r="A50" s="8">
        <v>47</v>
      </c>
      <c r="B50" s="8" t="s">
        <v>55</v>
      </c>
      <c r="C50" s="8">
        <v>-155259.95</v>
      </c>
      <c r="D50" s="8">
        <v>-26688.75</v>
      </c>
      <c r="E50" s="8">
        <v>121</v>
      </c>
      <c r="F50" s="8">
        <v>213618</v>
      </c>
      <c r="G50" s="8">
        <f t="shared" si="0"/>
        <v>186929.25</v>
      </c>
    </row>
    <row r="51" s="3" customFormat="1" ht="24" customHeight="1" spans="1:7">
      <c r="A51" s="8">
        <v>48</v>
      </c>
      <c r="B51" s="8" t="s">
        <v>56</v>
      </c>
      <c r="C51" s="8">
        <v>-15227.05</v>
      </c>
      <c r="D51" s="8">
        <v>52292.95</v>
      </c>
      <c r="E51" s="8">
        <v>2</v>
      </c>
      <c r="F51" s="8">
        <v>3678.8</v>
      </c>
      <c r="G51" s="8">
        <f t="shared" si="0"/>
        <v>3678.8</v>
      </c>
    </row>
    <row r="52" s="3" customFormat="1" ht="24" customHeight="1" spans="1:7">
      <c r="A52" s="8">
        <v>49</v>
      </c>
      <c r="B52" s="8" t="s">
        <v>57</v>
      </c>
      <c r="C52" s="8">
        <v>-35717.11</v>
      </c>
      <c r="D52" s="8">
        <v>-33895.61</v>
      </c>
      <c r="E52" s="8">
        <v>91</v>
      </c>
      <c r="F52" s="8">
        <v>52455.3</v>
      </c>
      <c r="G52" s="8">
        <f t="shared" si="0"/>
        <v>18559.69</v>
      </c>
    </row>
    <row r="53" s="3" customFormat="1" ht="24" customHeight="1" spans="1:7">
      <c r="A53" s="8">
        <v>50</v>
      </c>
      <c r="B53" s="8" t="s">
        <v>58</v>
      </c>
      <c r="C53" s="8">
        <v>21754.27</v>
      </c>
      <c r="D53" s="8">
        <v>48146.8</v>
      </c>
      <c r="E53" s="8">
        <v>37</v>
      </c>
      <c r="F53" s="8">
        <v>26636.3</v>
      </c>
      <c r="G53" s="8">
        <f t="shared" si="0"/>
        <v>26636.3</v>
      </c>
    </row>
    <row r="54" s="3" customFormat="1" ht="24" customHeight="1" spans="1:7">
      <c r="A54" s="8">
        <v>51</v>
      </c>
      <c r="B54" s="8" t="s">
        <v>59</v>
      </c>
      <c r="C54" s="8">
        <v>-57574.52</v>
      </c>
      <c r="D54" s="8">
        <v>-11287.12</v>
      </c>
      <c r="E54" s="8">
        <v>111</v>
      </c>
      <c r="F54" s="8">
        <v>89973.45</v>
      </c>
      <c r="G54" s="8">
        <f t="shared" si="0"/>
        <v>78686.33</v>
      </c>
    </row>
    <row r="55" s="3" customFormat="1" ht="24" customHeight="1" spans="1:7">
      <c r="A55" s="8">
        <v>52</v>
      </c>
      <c r="B55" s="8" t="s">
        <v>60</v>
      </c>
      <c r="C55" s="8">
        <v>706.9</v>
      </c>
      <c r="D55" s="8">
        <v>0</v>
      </c>
      <c r="E55" s="8">
        <v>7</v>
      </c>
      <c r="F55" s="8">
        <v>13360</v>
      </c>
      <c r="G55" s="8">
        <f t="shared" si="0"/>
        <v>13360</v>
      </c>
    </row>
    <row r="56" s="3" customFormat="1" ht="24" customHeight="1" spans="1:7">
      <c r="A56" s="8">
        <v>53</v>
      </c>
      <c r="B56" s="8" t="s">
        <v>61</v>
      </c>
      <c r="C56" s="8">
        <v>3820.98</v>
      </c>
      <c r="D56" s="8">
        <v>5959</v>
      </c>
      <c r="E56" s="8">
        <v>8</v>
      </c>
      <c r="F56" s="8">
        <v>8018.4</v>
      </c>
      <c r="G56" s="8">
        <f t="shared" si="0"/>
        <v>8018.4</v>
      </c>
    </row>
    <row r="57" s="3" customFormat="1" ht="24" customHeight="1" spans="1:7">
      <c r="A57" s="8">
        <v>54</v>
      </c>
      <c r="B57" s="8" t="s">
        <v>62</v>
      </c>
      <c r="C57" s="8">
        <v>18112.48</v>
      </c>
      <c r="D57" s="8">
        <v>600</v>
      </c>
      <c r="E57" s="8">
        <v>11</v>
      </c>
      <c r="F57" s="8">
        <v>11050</v>
      </c>
      <c r="G57" s="8">
        <f t="shared" si="0"/>
        <v>11050</v>
      </c>
    </row>
    <row r="58" s="3" customFormat="1" ht="24" customHeight="1" spans="1:7">
      <c r="A58" s="8">
        <v>55</v>
      </c>
      <c r="B58" s="8" t="s">
        <v>63</v>
      </c>
      <c r="C58" s="8">
        <v>-1164.75</v>
      </c>
      <c r="D58" s="8">
        <v>-1164.75</v>
      </c>
      <c r="E58" s="8">
        <v>5</v>
      </c>
      <c r="F58" s="8">
        <v>5639</v>
      </c>
      <c r="G58" s="8">
        <f t="shared" si="0"/>
        <v>4474.25</v>
      </c>
    </row>
    <row r="59" s="3" customFormat="1" ht="24" customHeight="1" spans="1:7">
      <c r="A59" s="8">
        <v>56</v>
      </c>
      <c r="B59" s="8" t="s">
        <v>64</v>
      </c>
      <c r="C59" s="8">
        <v>-96545.21</v>
      </c>
      <c r="D59" s="8">
        <v>-58094.31</v>
      </c>
      <c r="E59" s="8">
        <v>132</v>
      </c>
      <c r="F59" s="8">
        <v>82262.77</v>
      </c>
      <c r="G59" s="8">
        <f t="shared" si="0"/>
        <v>24168.46</v>
      </c>
    </row>
    <row r="60" s="3" customFormat="1" ht="24" customHeight="1" spans="1:7">
      <c r="A60" s="8">
        <v>57</v>
      </c>
      <c r="B60" s="8" t="s">
        <v>65</v>
      </c>
      <c r="C60" s="8">
        <v>-3995.1</v>
      </c>
      <c r="D60" s="8">
        <v>-1995.1</v>
      </c>
      <c r="E60" s="8">
        <v>1</v>
      </c>
      <c r="F60" s="8">
        <v>2000</v>
      </c>
      <c r="G60" s="8">
        <f t="shared" si="0"/>
        <v>4.90000000000009</v>
      </c>
    </row>
    <row r="61" s="3" customFormat="1" ht="24" customHeight="1" spans="1:7">
      <c r="A61" s="8">
        <v>58</v>
      </c>
      <c r="B61" s="8" t="s">
        <v>66</v>
      </c>
      <c r="C61" s="8">
        <v>10138</v>
      </c>
      <c r="D61" s="8">
        <v>25472.8</v>
      </c>
      <c r="E61" s="8">
        <v>11</v>
      </c>
      <c r="F61" s="8">
        <v>19208</v>
      </c>
      <c r="G61" s="8">
        <f t="shared" si="0"/>
        <v>19208</v>
      </c>
    </row>
    <row r="62" s="3" customFormat="1" ht="24" customHeight="1" spans="1:7">
      <c r="A62" s="8">
        <v>59</v>
      </c>
      <c r="B62" s="8" t="s">
        <v>67</v>
      </c>
      <c r="C62" s="8">
        <v>-398449.14</v>
      </c>
      <c r="D62" s="8">
        <v>-368721.74</v>
      </c>
      <c r="E62" s="8">
        <v>840</v>
      </c>
      <c r="F62" s="8">
        <v>726102.37</v>
      </c>
      <c r="G62" s="8">
        <f t="shared" si="0"/>
        <v>357380.63</v>
      </c>
    </row>
    <row r="63" s="3" customFormat="1" ht="24" customHeight="1" spans="1:7">
      <c r="A63" s="8">
        <v>60</v>
      </c>
      <c r="B63" s="8" t="s">
        <v>68</v>
      </c>
      <c r="C63" s="8">
        <v>-18015.64</v>
      </c>
      <c r="D63" s="8">
        <v>13130.91</v>
      </c>
      <c r="E63" s="8">
        <v>55</v>
      </c>
      <c r="F63" s="8">
        <v>48214.45</v>
      </c>
      <c r="G63" s="8">
        <f t="shared" si="0"/>
        <v>48214.45</v>
      </c>
    </row>
    <row r="64" s="3" customFormat="1" ht="24" customHeight="1" spans="1:7">
      <c r="A64" s="8">
        <v>61</v>
      </c>
      <c r="B64" s="8" t="s">
        <v>69</v>
      </c>
      <c r="C64" s="8">
        <v>-5089.27</v>
      </c>
      <c r="D64" s="8">
        <v>-5089.27</v>
      </c>
      <c r="E64" s="8">
        <v>8</v>
      </c>
      <c r="F64" s="8">
        <v>5987.7</v>
      </c>
      <c r="G64" s="8">
        <f t="shared" si="0"/>
        <v>898.429999999999</v>
      </c>
    </row>
    <row r="65" s="3" customFormat="1" ht="24" customHeight="1" spans="1:7">
      <c r="A65" s="8">
        <v>62</v>
      </c>
      <c r="B65" s="8" t="s">
        <v>70</v>
      </c>
      <c r="C65" s="8">
        <v>12038.5</v>
      </c>
      <c r="D65" s="8">
        <v>3599</v>
      </c>
      <c r="E65" s="8">
        <v>4</v>
      </c>
      <c r="F65" s="8">
        <v>2642</v>
      </c>
      <c r="G65" s="8">
        <f t="shared" si="0"/>
        <v>2642</v>
      </c>
    </row>
    <row r="66" s="3" customFormat="1" ht="24" customHeight="1" spans="1:7">
      <c r="A66" s="8">
        <v>63</v>
      </c>
      <c r="B66" s="8" t="s">
        <v>71</v>
      </c>
      <c r="C66" s="8">
        <v>-1199.85</v>
      </c>
      <c r="D66" s="8">
        <v>-1199.85</v>
      </c>
      <c r="E66" s="8">
        <v>1</v>
      </c>
      <c r="F66" s="8">
        <v>1599.8</v>
      </c>
      <c r="G66" s="8">
        <f t="shared" si="0"/>
        <v>399.95</v>
      </c>
    </row>
    <row r="67" s="3" customFormat="1" ht="24" customHeight="1" spans="1:7">
      <c r="A67" s="8">
        <v>64</v>
      </c>
      <c r="B67" s="8" t="s">
        <v>72</v>
      </c>
      <c r="C67" s="8">
        <v>-27428.45</v>
      </c>
      <c r="D67" s="8">
        <v>-5386.65</v>
      </c>
      <c r="E67" s="8">
        <v>4</v>
      </c>
      <c r="F67" s="8">
        <v>6397.8</v>
      </c>
      <c r="G67" s="8">
        <f t="shared" si="0"/>
        <v>1011.15</v>
      </c>
    </row>
    <row r="68" s="3" customFormat="1" ht="24" customHeight="1" spans="1:7">
      <c r="A68" s="8">
        <v>65</v>
      </c>
      <c r="B68" s="8" t="s">
        <v>73</v>
      </c>
      <c r="C68" s="8">
        <v>-3419.25</v>
      </c>
      <c r="D68" s="8">
        <v>-3419.25</v>
      </c>
      <c r="E68" s="8">
        <v>4</v>
      </c>
      <c r="F68" s="8">
        <v>3639.2</v>
      </c>
      <c r="G68" s="8">
        <f t="shared" ref="G68:G74" si="1">IF(D68&lt;0,D68+F68,F68)</f>
        <v>219.95</v>
      </c>
    </row>
    <row r="69" s="3" customFormat="1" ht="24" customHeight="1" spans="1:7">
      <c r="A69" s="8">
        <v>66</v>
      </c>
      <c r="B69" s="8" t="s">
        <v>74</v>
      </c>
      <c r="C69" s="8">
        <v>-26243.2</v>
      </c>
      <c r="D69" s="8">
        <v>14242</v>
      </c>
      <c r="E69" s="8">
        <v>5</v>
      </c>
      <c r="F69" s="8">
        <v>7300</v>
      </c>
      <c r="G69" s="8">
        <f t="shared" si="1"/>
        <v>7300</v>
      </c>
    </row>
    <row r="70" s="3" customFormat="1" ht="24" customHeight="1" spans="1:7">
      <c r="A70" s="8">
        <v>67</v>
      </c>
      <c r="B70" s="8" t="s">
        <v>75</v>
      </c>
      <c r="C70" s="8">
        <v>-1214.7</v>
      </c>
      <c r="D70" s="8">
        <v>-854.9</v>
      </c>
      <c r="E70" s="8">
        <v>7</v>
      </c>
      <c r="F70" s="8">
        <v>4396.25</v>
      </c>
      <c r="G70" s="8">
        <f t="shared" si="1"/>
        <v>3541.35</v>
      </c>
    </row>
    <row r="71" s="3" customFormat="1" ht="24" customHeight="1" spans="1:7">
      <c r="A71" s="8">
        <v>68</v>
      </c>
      <c r="B71" s="8" t="s">
        <v>76</v>
      </c>
      <c r="C71" s="8">
        <v>-1174.95</v>
      </c>
      <c r="D71" s="8">
        <v>224.85</v>
      </c>
      <c r="E71" s="8">
        <v>7</v>
      </c>
      <c r="F71" s="8">
        <v>9278.8</v>
      </c>
      <c r="G71" s="8">
        <f t="shared" si="1"/>
        <v>9278.8</v>
      </c>
    </row>
    <row r="72" s="3" customFormat="1" ht="24" customHeight="1" spans="1:7">
      <c r="A72" s="8">
        <v>69</v>
      </c>
      <c r="B72" s="8" t="s">
        <v>77</v>
      </c>
      <c r="C72" s="8">
        <v>-123213.65</v>
      </c>
      <c r="D72" s="8">
        <v>11779.25</v>
      </c>
      <c r="E72" s="8">
        <v>184</v>
      </c>
      <c r="F72" s="8">
        <v>196494</v>
      </c>
      <c r="G72" s="8">
        <f t="shared" si="1"/>
        <v>196494</v>
      </c>
    </row>
    <row r="73" s="3" customFormat="1" ht="24" customHeight="1" spans="1:7">
      <c r="A73" s="8">
        <v>70</v>
      </c>
      <c r="B73" s="8" t="s">
        <v>78</v>
      </c>
      <c r="C73" s="8">
        <v>14368.12</v>
      </c>
      <c r="D73" s="8">
        <v>25697</v>
      </c>
      <c r="E73" s="8">
        <v>227</v>
      </c>
      <c r="F73" s="8">
        <v>180290.87</v>
      </c>
      <c r="G73" s="8">
        <f t="shared" si="1"/>
        <v>180290.87</v>
      </c>
    </row>
    <row r="74" s="3" customFormat="1" ht="24" customHeight="1" spans="1:7">
      <c r="A74" s="8">
        <v>71</v>
      </c>
      <c r="B74" s="8" t="s">
        <v>79</v>
      </c>
      <c r="C74" s="8">
        <v>-759.9</v>
      </c>
      <c r="D74" s="8">
        <v>-759.9</v>
      </c>
      <c r="E74" s="8">
        <v>2</v>
      </c>
      <c r="F74" s="8">
        <v>2559.6</v>
      </c>
      <c r="G74" s="8">
        <f t="shared" si="1"/>
        <v>1799.7</v>
      </c>
    </row>
    <row r="75" s="3" customFormat="1" ht="25" customHeight="1" spans="1:7">
      <c r="A75" s="9" t="s">
        <v>80</v>
      </c>
      <c r="B75" s="10"/>
      <c r="C75" s="8"/>
      <c r="D75" s="8"/>
      <c r="E75" s="8">
        <f>SUM(E4:E74)</f>
        <v>13778</v>
      </c>
      <c r="F75" s="8">
        <f>SUM(F4:F74)</f>
        <v>11050265.3</v>
      </c>
      <c r="G75" s="8">
        <f>SUM(G4:G74)</f>
        <v>7596200.26</v>
      </c>
    </row>
  </sheetData>
  <mergeCells count="2">
    <mergeCell ref="A2:G2"/>
    <mergeCell ref="A75:B75"/>
  </mergeCells>
  <printOptions horizontalCentered="1"/>
  <pageMargins left="0.314583333333333" right="0.275" top="0.786805555555556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Jai Rao</cp:lastModifiedBy>
  <dcterms:created xsi:type="dcterms:W3CDTF">2025-12-19T01:45:00Z</dcterms:created>
  <dcterms:modified xsi:type="dcterms:W3CDTF">2026-01-20T03:02:18Z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1471262A07824B34A5576B842F7B6E47_13</vt:lpwstr>
  </property>
  <property fmtid="{D5CDD505-2E9C-101B-9397-08002B2CF9AE}" pid="3" name="KSOProductBuildVer">
    <vt:lpwstr>2052-12.1.0.24655</vt:lpwstr>
  </property>
  <property fmtid="{D5CDD505-2E9C-101B-9397-08002B2CF9AE}" pid="4" name="CalculationRule">
    <vt:i4>1</vt:i4>
  </property>
</Properties>
</file>